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vail Jacques\Cours reforme\2I2D\spécificité\séquence 1\TP EE\nouveau site\autres\"/>
    </mc:Choice>
  </mc:AlternateContent>
  <bookViews>
    <workbookView xWindow="0" yWindow="0" windowWidth="24000" windowHeight="9600" activeTab="2"/>
  </bookViews>
  <sheets>
    <sheet name="Feuil1" sheetId="1" r:id="rId1"/>
    <sheet name="Feuil2" sheetId="2" r:id="rId2"/>
    <sheet name="Feuil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E4" i="2" l="1"/>
  <c r="F4" i="3" s="1"/>
  <c r="F5" i="3" s="1"/>
  <c r="F6" i="3" s="1"/>
  <c r="E5" i="2" l="1"/>
  <c r="D11" i="1"/>
  <c r="E11" i="1"/>
  <c r="F11" i="1"/>
  <c r="G11" i="1"/>
  <c r="H11" i="1"/>
  <c r="I11" i="1"/>
  <c r="K11" i="1"/>
  <c r="F4" i="2" s="1"/>
  <c r="L11" i="1"/>
  <c r="G4" i="2" s="1"/>
  <c r="H4" i="3" s="1"/>
  <c r="H5" i="3" s="1"/>
  <c r="H6" i="3" s="1"/>
  <c r="M11" i="1"/>
  <c r="H4" i="2" s="1"/>
  <c r="I4" i="3" s="1"/>
  <c r="I5" i="3" s="1"/>
  <c r="I6" i="3" s="1"/>
  <c r="N11" i="1"/>
  <c r="I4" i="2" s="1"/>
  <c r="J4" i="3" s="1"/>
  <c r="J5" i="3" s="1"/>
  <c r="J6" i="3" s="1"/>
  <c r="O11" i="1"/>
  <c r="J4" i="2" s="1"/>
  <c r="K4" i="3" s="1"/>
  <c r="K5" i="3" s="1"/>
  <c r="K6" i="3" s="1"/>
  <c r="P11" i="1"/>
  <c r="K4" i="2" s="1"/>
  <c r="L4" i="3" s="1"/>
  <c r="L5" i="3" s="1"/>
  <c r="L6" i="3" s="1"/>
  <c r="Q11" i="1"/>
  <c r="L4" i="2" s="1"/>
  <c r="M4" i="3" s="1"/>
  <c r="M5" i="3" s="1"/>
  <c r="M6" i="3" s="1"/>
  <c r="R11" i="1"/>
  <c r="C11" i="1"/>
  <c r="G4" i="3" l="1"/>
  <c r="G5" i="3" s="1"/>
  <c r="G6" i="3" s="1"/>
  <c r="I5" i="2"/>
  <c r="L5" i="2"/>
  <c r="H5" i="2"/>
  <c r="K5" i="2"/>
  <c r="G5" i="2"/>
  <c r="J5" i="2"/>
  <c r="F5" i="2"/>
</calcChain>
</file>

<file path=xl/sharedStrings.xml><?xml version="1.0" encoding="utf-8"?>
<sst xmlns="http://schemas.openxmlformats.org/spreadsheetml/2006/main" count="20" uniqueCount="9">
  <si>
    <t xml:space="preserve">T </t>
  </si>
  <si>
    <t>en degrès</t>
  </si>
  <si>
    <t>Ohm</t>
  </si>
  <si>
    <t>B</t>
  </si>
  <si>
    <r>
      <t>R</t>
    </r>
    <r>
      <rPr>
        <sz val="8"/>
        <color theme="1"/>
        <rFont val="Calibri"/>
        <family val="2"/>
        <scheme val="minor"/>
      </rPr>
      <t>25</t>
    </r>
  </si>
  <si>
    <t>Vout</t>
  </si>
  <si>
    <t>V</t>
  </si>
  <si>
    <r>
      <t>R</t>
    </r>
    <r>
      <rPr>
        <b/>
        <sz val="9"/>
        <color theme="1"/>
        <rFont val="Calibri"/>
        <family val="2"/>
        <scheme val="minor"/>
      </rPr>
      <t>thermistance</t>
    </r>
  </si>
  <si>
    <r>
      <t>R</t>
    </r>
    <r>
      <rPr>
        <b/>
        <sz val="9"/>
        <color theme="1"/>
        <rFont val="Calibri"/>
        <family val="2"/>
        <scheme val="minor"/>
      </rPr>
      <t>equivalent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</si>
</sst>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Variation de la résistance en fonction de la température d'un CTN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Feuil1!$C$10:$R$10</c:f>
              <c:numCache>
                <c:formatCode>General</c:formatCode>
                <c:ptCount val="16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</c:numCache>
            </c:numRef>
          </c:xVal>
          <c:yVal>
            <c:numRef>
              <c:f>Feuil1!$C$11:$R$11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B5-453B-BD35-4C44CE089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388719"/>
        <c:axId val="843389551"/>
      </c:scatterChart>
      <c:valAx>
        <c:axId val="843388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3389551"/>
        <c:crosses val="autoZero"/>
        <c:crossBetween val="midCat"/>
      </c:valAx>
      <c:valAx>
        <c:axId val="843389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33887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V</a:t>
            </a:r>
            <a:r>
              <a:rPr lang="fr-FR" sz="1400" b="0" i="0" u="none" strike="noStrike" baseline="-25000">
                <a:effectLst/>
              </a:rPr>
              <a:t>Thermistance</a:t>
            </a:r>
            <a:r>
              <a:rPr lang="fr-FR" sz="1400" b="0" i="0" u="none" strike="noStrike" baseline="0">
                <a:effectLst/>
              </a:rPr>
              <a:t>= f (température)</a:t>
            </a:r>
            <a:endParaRPr lang="fr-FR"/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Feuil2!$E$3:$L$3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Feuil2!$E$5:$L$5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81-44E5-927F-040F8250F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107791"/>
        <c:axId val="1619114447"/>
      </c:scatterChart>
      <c:valAx>
        <c:axId val="1619107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9114447"/>
        <c:crosses val="autoZero"/>
        <c:crossBetween val="midCat"/>
      </c:valAx>
      <c:valAx>
        <c:axId val="161911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91077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V</a:t>
            </a:r>
            <a:r>
              <a:rPr lang="fr-FR" sz="1800" b="0" i="0" baseline="-25000">
                <a:effectLst/>
              </a:rPr>
              <a:t>Thermistance</a:t>
            </a:r>
            <a:r>
              <a:rPr lang="fr-FR" sz="1800" b="0" i="0" baseline="0">
                <a:effectLst/>
              </a:rPr>
              <a:t>= f (température) avec résistance en parrallèle</a:t>
            </a:r>
            <a:endParaRPr lang="fr-F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Feuil3!$F$3:$M$3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Feuil3!$F$6:$M$6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A4-4B2E-9ABA-2580243AA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97039"/>
        <c:axId val="1707401615"/>
      </c:scatterChart>
      <c:valAx>
        <c:axId val="1707397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7401615"/>
        <c:crosses val="autoZero"/>
        <c:crossBetween val="midCat"/>
      </c:valAx>
      <c:valAx>
        <c:axId val="1707401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7397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12</xdr:row>
      <xdr:rowOff>9525</xdr:rowOff>
    </xdr:from>
    <xdr:to>
      <xdr:col>15</xdr:col>
      <xdr:colOff>219075</xdr:colOff>
      <xdr:row>41</xdr:row>
      <xdr:rowOff>180974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142875</xdr:rowOff>
    </xdr:from>
    <xdr:to>
      <xdr:col>10</xdr:col>
      <xdr:colOff>0</xdr:colOff>
      <xdr:row>24</xdr:row>
      <xdr:rowOff>28575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12</xdr:row>
      <xdr:rowOff>76199</xdr:rowOff>
    </xdr:from>
    <xdr:to>
      <xdr:col>14</xdr:col>
      <xdr:colOff>657225</xdr:colOff>
      <xdr:row>29</xdr:row>
      <xdr:rowOff>9524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1"/>
  <sheetViews>
    <sheetView topLeftCell="A13" workbookViewId="0">
      <selection activeCell="D5" sqref="D5"/>
    </sheetView>
  </sheetViews>
  <sheetFormatPr baseColWidth="10" defaultRowHeight="15" x14ac:dyDescent="0.25"/>
  <cols>
    <col min="1" max="1" width="8.7109375" customWidth="1"/>
    <col min="2" max="2" width="10.28515625" customWidth="1"/>
    <col min="3" max="18" width="8.7109375" customWidth="1"/>
  </cols>
  <sheetData>
    <row r="4" spans="1:18" ht="15.75" x14ac:dyDescent="0.25">
      <c r="C4" s="1" t="s">
        <v>4</v>
      </c>
      <c r="D4" s="2"/>
    </row>
    <row r="5" spans="1:18" ht="15.75" x14ac:dyDescent="0.25">
      <c r="C5" s="1" t="s">
        <v>3</v>
      </c>
      <c r="D5" s="3"/>
    </row>
    <row r="10" spans="1:18" ht="15.75" x14ac:dyDescent="0.25">
      <c r="A10" s="4" t="s">
        <v>0</v>
      </c>
      <c r="B10" s="4" t="s">
        <v>1</v>
      </c>
      <c r="C10" s="1">
        <v>-50</v>
      </c>
      <c r="D10" s="1">
        <v>-40</v>
      </c>
      <c r="E10" s="1">
        <v>-30</v>
      </c>
      <c r="F10" s="1">
        <v>-20</v>
      </c>
      <c r="G10" s="1">
        <v>-10</v>
      </c>
      <c r="H10" s="1">
        <v>0</v>
      </c>
      <c r="I10" s="1">
        <v>10</v>
      </c>
      <c r="J10" s="1">
        <v>20</v>
      </c>
      <c r="K10" s="1">
        <v>30</v>
      </c>
      <c r="L10" s="1">
        <v>40</v>
      </c>
      <c r="M10" s="1">
        <v>50</v>
      </c>
      <c r="N10" s="1">
        <v>60</v>
      </c>
      <c r="O10" s="1">
        <v>70</v>
      </c>
      <c r="P10" s="1">
        <v>80</v>
      </c>
      <c r="Q10" s="1">
        <v>90</v>
      </c>
      <c r="R10" s="1">
        <v>100</v>
      </c>
    </row>
    <row r="11" spans="1:18" ht="15.75" x14ac:dyDescent="0.25">
      <c r="A11" s="4" t="s">
        <v>7</v>
      </c>
      <c r="B11" s="4" t="s">
        <v>2</v>
      </c>
      <c r="C11" s="5">
        <f>$D4*EXP($D5*((1/(273+C10))-(1/298)))</f>
        <v>0</v>
      </c>
      <c r="D11" s="5">
        <f t="shared" ref="D11:R11" si="0">$D4*EXP($D5*((1/(273+D10))-(1/298)))</f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>$D4*EXP($D5*((1/(273+J10))-(1/298)))</f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5">
        <f t="shared" si="0"/>
        <v>0</v>
      </c>
      <c r="Q11" s="5">
        <f t="shared" si="0"/>
        <v>0</v>
      </c>
      <c r="R11" s="5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5"/>
  <sheetViews>
    <sheetView workbookViewId="0">
      <selection activeCell="P17" sqref="P17"/>
    </sheetView>
  </sheetViews>
  <sheetFormatPr baseColWidth="10" defaultRowHeight="15" x14ac:dyDescent="0.25"/>
  <sheetData>
    <row r="3" spans="3:12" ht="15.75" x14ac:dyDescent="0.25">
      <c r="C3" s="6" t="s">
        <v>0</v>
      </c>
      <c r="D3" s="7" t="s">
        <v>1</v>
      </c>
      <c r="E3" s="8">
        <v>20</v>
      </c>
      <c r="F3" s="8">
        <v>30</v>
      </c>
      <c r="G3" s="8">
        <v>40</v>
      </c>
      <c r="H3" s="8">
        <v>50</v>
      </c>
      <c r="I3" s="8">
        <v>60</v>
      </c>
      <c r="J3" s="8">
        <v>70</v>
      </c>
      <c r="K3" s="8">
        <v>80</v>
      </c>
      <c r="L3" s="8">
        <v>90</v>
      </c>
    </row>
    <row r="4" spans="3:12" ht="15.75" x14ac:dyDescent="0.25">
      <c r="C4" s="4" t="s">
        <v>7</v>
      </c>
      <c r="D4" s="4" t="s">
        <v>2</v>
      </c>
      <c r="E4" s="5">
        <f>Feuil1!J11</f>
        <v>0</v>
      </c>
      <c r="F4" s="5">
        <f>Feuil1!K11</f>
        <v>0</v>
      </c>
      <c r="G4" s="5">
        <f>Feuil1!L11</f>
        <v>0</v>
      </c>
      <c r="H4" s="5">
        <f>Feuil1!M11</f>
        <v>0</v>
      </c>
      <c r="I4" s="5">
        <f>Feuil1!N11</f>
        <v>0</v>
      </c>
      <c r="J4" s="5">
        <f>Feuil1!O11</f>
        <v>0</v>
      </c>
      <c r="K4" s="5">
        <f>Feuil1!P11</f>
        <v>0</v>
      </c>
      <c r="L4" s="5">
        <f>Feuil1!Q11</f>
        <v>0</v>
      </c>
    </row>
    <row r="5" spans="3:12" ht="15.75" x14ac:dyDescent="0.25">
      <c r="C5" s="4" t="s">
        <v>5</v>
      </c>
      <c r="D5" s="4" t="s">
        <v>6</v>
      </c>
      <c r="E5" s="9">
        <f>(E4/(E4+6600))*12</f>
        <v>0</v>
      </c>
      <c r="F5" s="9">
        <f t="shared" ref="F5:L5" si="0">(F4/(F4+6600))*12</f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6"/>
  <sheetViews>
    <sheetView tabSelected="1" workbookViewId="0">
      <selection activeCell="E13" sqref="E13"/>
    </sheetView>
  </sheetViews>
  <sheetFormatPr baseColWidth="10" defaultRowHeight="15" x14ac:dyDescent="0.25"/>
  <sheetData>
    <row r="3" spans="4:13" ht="15.75" x14ac:dyDescent="0.25">
      <c r="D3" s="6" t="s">
        <v>0</v>
      </c>
      <c r="E3" s="7" t="s">
        <v>1</v>
      </c>
      <c r="F3" s="8">
        <v>20</v>
      </c>
      <c r="G3" s="8">
        <v>30</v>
      </c>
      <c r="H3" s="8">
        <v>40</v>
      </c>
      <c r="I3" s="8">
        <v>50</v>
      </c>
      <c r="J3" s="8">
        <v>60</v>
      </c>
      <c r="K3" s="8">
        <v>70</v>
      </c>
      <c r="L3" s="8">
        <v>80</v>
      </c>
      <c r="M3" s="8">
        <v>90</v>
      </c>
    </row>
    <row r="4" spans="4:13" ht="15.75" x14ac:dyDescent="0.25">
      <c r="D4" s="4" t="s">
        <v>7</v>
      </c>
      <c r="E4" s="4" t="s">
        <v>2</v>
      </c>
      <c r="F4" s="5">
        <f>Feuil2!E4</f>
        <v>0</v>
      </c>
      <c r="G4" s="5">
        <f>Feuil2!F4</f>
        <v>0</v>
      </c>
      <c r="H4" s="5">
        <f>Feuil2!G4</f>
        <v>0</v>
      </c>
      <c r="I4" s="5">
        <f>Feuil2!H4</f>
        <v>0</v>
      </c>
      <c r="J4" s="5">
        <f>Feuil2!I4</f>
        <v>0</v>
      </c>
      <c r="K4" s="5">
        <f>Feuil2!J4</f>
        <v>0</v>
      </c>
      <c r="L4" s="5">
        <f>Feuil2!K4</f>
        <v>0</v>
      </c>
      <c r="M4" s="5">
        <f>Feuil2!L4</f>
        <v>0</v>
      </c>
    </row>
    <row r="5" spans="4:13" ht="15.75" x14ac:dyDescent="0.25">
      <c r="D5" s="4" t="s">
        <v>8</v>
      </c>
      <c r="E5" s="4" t="s">
        <v>2</v>
      </c>
      <c r="F5" s="5">
        <f>F4*10000/(F4+10000)</f>
        <v>0</v>
      </c>
      <c r="G5" s="5">
        <f t="shared" ref="G5:M5" si="0">G4*10000/(G4+10000)</f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</row>
    <row r="6" spans="4:13" ht="15.75" x14ac:dyDescent="0.25">
      <c r="D6" s="4" t="s">
        <v>5</v>
      </c>
      <c r="E6" s="4" t="s">
        <v>6</v>
      </c>
      <c r="F6" s="9">
        <f>(F5/(F5+6600))*12</f>
        <v>0</v>
      </c>
      <c r="G6" s="9">
        <f t="shared" ref="G6:M6" si="1">(G5/(G5+6600))*12</f>
        <v>0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t="shared" si="1"/>
        <v>0</v>
      </c>
      <c r="M6" s="9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Jacques.VERILHAC</dc:creator>
  <cp:lastModifiedBy>Jacques.VERILHAC</cp:lastModifiedBy>
  <dcterms:created xsi:type="dcterms:W3CDTF">2020-07-01T09:50:37Z</dcterms:created>
  <dcterms:modified xsi:type="dcterms:W3CDTF">2020-07-02T08:52:38Z</dcterms:modified>
</cp:coreProperties>
</file>